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RRA Template" sheetId="1" r:id="rId1"/>
  </sheets>
  <definedNames>
    <definedName name="_xlnm.Print_Area" localSheetId="0">'RRA Template'!$A$1:$Q$109</definedName>
  </definedNames>
  <calcPr fullCalcOnLoad="1"/>
</workbook>
</file>

<file path=xl/sharedStrings.xml><?xml version="1.0" encoding="utf-8"?>
<sst xmlns="http://schemas.openxmlformats.org/spreadsheetml/2006/main" count="116" uniqueCount="109">
  <si>
    <r>
      <t>Project:</t>
    </r>
    <r>
      <rPr>
        <sz val="10"/>
        <rFont val="Times New Roman"/>
        <family val="1"/>
      </rPr>
      <t xml:space="preserve"> </t>
    </r>
  </si>
  <si>
    <t xml:space="preserve">Prepared by: </t>
  </si>
  <si>
    <r>
      <t>Address</t>
    </r>
    <r>
      <rPr>
        <sz val="10"/>
        <rFont val="Times New Roman"/>
        <family val="1"/>
      </rPr>
      <t xml:space="preserve">: </t>
    </r>
  </si>
  <si>
    <t xml:space="preserve">Date: </t>
  </si>
  <si>
    <r>
      <t>Borrower:</t>
    </r>
    <r>
      <rPr>
        <sz val="10"/>
        <rFont val="Times New Roman"/>
        <family val="1"/>
      </rPr>
      <t xml:space="preserve"> </t>
    </r>
  </si>
  <si>
    <t>Reviewed by:</t>
  </si>
  <si>
    <r>
      <t>Managing General Partner:</t>
    </r>
    <r>
      <rPr>
        <sz val="10"/>
        <rFont val="Times New Roman"/>
        <family val="1"/>
      </rPr>
      <t xml:space="preserve"> </t>
    </r>
  </si>
  <si>
    <r>
      <t>Limited Partner:</t>
    </r>
    <r>
      <rPr>
        <sz val="10"/>
        <rFont val="Times New Roman"/>
        <family val="1"/>
      </rPr>
      <t xml:space="preserve"> </t>
    </r>
  </si>
  <si>
    <t>Approved by:</t>
  </si>
  <si>
    <t>LAHD Loan Number:</t>
  </si>
  <si>
    <t>Late Payment Rate:</t>
  </si>
  <si>
    <r>
      <t>Number of Units</t>
    </r>
    <r>
      <rPr>
        <sz val="10"/>
        <rFont val="Times New Roman"/>
        <family val="1"/>
      </rPr>
      <t xml:space="preserve">: </t>
    </r>
  </si>
  <si>
    <t>Funding Source(s):</t>
  </si>
  <si>
    <t>Current Year</t>
  </si>
  <si>
    <t>LAHD Review</t>
  </si>
  <si>
    <t>(Actual)</t>
  </si>
  <si>
    <t>(Per Unit/Month)</t>
  </si>
  <si>
    <t>(Allowed)</t>
  </si>
  <si>
    <t>(Disallowed)</t>
  </si>
  <si>
    <t>Revenue</t>
  </si>
  <si>
    <t>Residential - tenant rent</t>
  </si>
  <si>
    <t>Residential - subsidy rent</t>
  </si>
  <si>
    <t>Less: vacancy loss</t>
  </si>
  <si>
    <t>Net residential rental</t>
  </si>
  <si>
    <t>Commercial rent</t>
  </si>
  <si>
    <t>Total rent</t>
  </si>
  <si>
    <t>Laundry and vending income</t>
  </si>
  <si>
    <t>Other income</t>
  </si>
  <si>
    <t>Total Income</t>
  </si>
  <si>
    <t>Operating Expenses</t>
  </si>
  <si>
    <t>Administrative expenses:</t>
  </si>
  <si>
    <t>Miscellaneous administrative expenses should not exceed 5% of total administrative expenses.</t>
  </si>
  <si>
    <t xml:space="preserve">Bad debts </t>
  </si>
  <si>
    <t>Office supplies</t>
  </si>
  <si>
    <t>Property management fee</t>
  </si>
  <si>
    <t>Salaries</t>
  </si>
  <si>
    <t>Linen service</t>
  </si>
  <si>
    <t>Casual labor</t>
  </si>
  <si>
    <t>Professional fees - legal and accounting</t>
  </si>
  <si>
    <t>Other administrative</t>
  </si>
  <si>
    <t>Total administrative expenses</t>
  </si>
  <si>
    <t>Utility expenses:</t>
  </si>
  <si>
    <t>Electricity</t>
  </si>
  <si>
    <t>Water and sewer</t>
  </si>
  <si>
    <t>Gas</t>
  </si>
  <si>
    <t>Total utility expenses</t>
  </si>
  <si>
    <t>Operating and maintenance expenses:</t>
  </si>
  <si>
    <t>Security</t>
  </si>
  <si>
    <t>Maintenance salaries</t>
  </si>
  <si>
    <t>Maintenance supplies and material</t>
  </si>
  <si>
    <t>Repairs</t>
  </si>
  <si>
    <t>Total operating and maintenance expenses</t>
  </si>
  <si>
    <t>Taxes and insurance expenses:</t>
  </si>
  <si>
    <t>Payroll taxes</t>
  </si>
  <si>
    <t>Property taxes and licenses</t>
  </si>
  <si>
    <t>Property and liability insurance</t>
  </si>
  <si>
    <t>Worker's compensation</t>
  </si>
  <si>
    <t>Employee benefits</t>
  </si>
  <si>
    <t>Total taxes and insurance expenses</t>
  </si>
  <si>
    <t>Total Operating Expenses</t>
  </si>
  <si>
    <t>Operating income before partnership and financial</t>
  </si>
  <si>
    <t>(income) expenses:</t>
  </si>
  <si>
    <t>Partnership and financial(income) expenses</t>
  </si>
  <si>
    <t>Interest expense</t>
  </si>
  <si>
    <t xml:space="preserve">   Interest Expense-CCRC</t>
  </si>
  <si>
    <t>LAHD debt service disallowed since residual receipts payments are to come from the prior year's residual cash.</t>
  </si>
  <si>
    <t xml:space="preserve">   Interest Expense-HACOLA</t>
  </si>
  <si>
    <t xml:space="preserve">   Interest expense-LAHD</t>
  </si>
  <si>
    <t>Interest income - tenant security deposits</t>
  </si>
  <si>
    <t>Interest income - reserves</t>
  </si>
  <si>
    <t>State income tax</t>
  </si>
  <si>
    <t>Tenant services fee</t>
  </si>
  <si>
    <t>Partnership management fee</t>
  </si>
  <si>
    <t>Related party fees have an annual cap stated in the loan agreement.</t>
  </si>
  <si>
    <t>Investor service fee</t>
  </si>
  <si>
    <t>Incentive management fee</t>
  </si>
  <si>
    <t>Total partnership and financial (income) expenses</t>
  </si>
  <si>
    <t>Income before depreciation and amortization</t>
  </si>
  <si>
    <t>Depreciation</t>
  </si>
  <si>
    <t>Amortization</t>
  </si>
  <si>
    <t>Net loss</t>
  </si>
  <si>
    <t>Cash flows from operating activities</t>
  </si>
  <si>
    <t>Adjustments to reconcile net loss to net cash</t>
  </si>
  <si>
    <t>provided by operating activities</t>
  </si>
  <si>
    <t>Changes in Operating assets and liabilities</t>
  </si>
  <si>
    <t>Tenant receivables</t>
  </si>
  <si>
    <t>Tenant security deposits</t>
  </si>
  <si>
    <t>Accounts payable and accrued expenses</t>
  </si>
  <si>
    <t>Prepaid rent</t>
  </si>
  <si>
    <t xml:space="preserve">Due to general partner </t>
  </si>
  <si>
    <t>Tenant security deposits liability</t>
  </si>
  <si>
    <t xml:space="preserve">Accrued interest </t>
  </si>
  <si>
    <t>Net cash used by operating activities</t>
  </si>
  <si>
    <t>Cash flows from investing activities:</t>
  </si>
  <si>
    <t>Deposits to the replacement reserve</t>
  </si>
  <si>
    <t>Deposits to the replacement reserve - interest</t>
  </si>
  <si>
    <t>Deposits to the operating reserve</t>
  </si>
  <si>
    <t>Deposits to the operating reserve - interest</t>
  </si>
  <si>
    <t>Expenditures for property and equipment</t>
  </si>
  <si>
    <t>Net cash used in investing activities</t>
  </si>
  <si>
    <t>Cash flows from financing activities</t>
  </si>
  <si>
    <t>Payments on notes payable</t>
  </si>
  <si>
    <t>Captial contributions</t>
  </si>
  <si>
    <t>Net cash used in financing activities</t>
  </si>
  <si>
    <t>Net change in cash</t>
  </si>
  <si>
    <t>HACOLA Share (56% of 50%)</t>
  </si>
  <si>
    <t>City Share (50%)</t>
  </si>
  <si>
    <t>Percentage of City Share may vary according to your loan agreement.</t>
  </si>
  <si>
    <t xml:space="preserve">  CALCULATION OF  2015 RESIDUAL RECEIPTS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</si>
</sst>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_);_(&quot;$&quot;* \(#,##0\);_(&quot;$&quot;* &quot;-&quot;??_);_(@_)"/>
    <numFmt numFmtId="166" formatCode="_(* #,##0_);_(* \(#,##0\);_(* &quot;-&quot;??_);_(@_)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 style="medium"/>
      <right style="medium"/>
      <top style="thin"/>
      <bottom style="double"/>
    </border>
    <border>
      <left/>
      <right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10" xfId="55" applyFont="1" applyFill="1" applyBorder="1" applyAlignment="1">
      <alignment horizontal="right"/>
      <protection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2" xfId="55" applyFont="1" applyFill="1" applyBorder="1" applyAlignment="1">
      <alignment horizontal="right"/>
      <protection/>
    </xf>
    <xf numFmtId="0" fontId="0" fillId="33" borderId="0" xfId="55" applyFont="1" applyFill="1" applyBorder="1" applyAlignment="1">
      <alignment horizontal="center"/>
      <protection/>
    </xf>
    <xf numFmtId="0" fontId="0" fillId="33" borderId="13" xfId="55" applyFont="1" applyFill="1" applyBorder="1" applyAlignment="1">
      <alignment horizontal="center"/>
      <protection/>
    </xf>
    <xf numFmtId="0" fontId="0" fillId="33" borderId="14" xfId="55" applyFont="1" applyFill="1" applyBorder="1" applyAlignment="1">
      <alignment horizontal="center"/>
      <protection/>
    </xf>
    <xf numFmtId="0" fontId="0" fillId="33" borderId="15" xfId="55" applyFont="1" applyFill="1" applyBorder="1" applyAlignment="1">
      <alignment horizontal="center"/>
      <protection/>
    </xf>
    <xf numFmtId="0" fontId="0" fillId="33" borderId="16" xfId="55" applyFont="1" applyFill="1" applyBorder="1" applyAlignment="1">
      <alignment horizontal="right"/>
      <protection/>
    </xf>
    <xf numFmtId="0" fontId="0" fillId="0" borderId="12" xfId="55" applyFont="1" applyFill="1" applyBorder="1" applyAlignment="1">
      <alignment horizontal="left"/>
      <protection/>
    </xf>
    <xf numFmtId="9" fontId="0" fillId="0" borderId="0" xfId="0" applyNumberFormat="1" applyFont="1" applyAlignment="1">
      <alignment horizontal="left"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55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5" applyFont="1" applyFill="1" applyBorder="1" applyAlignment="1">
      <alignment horizontal="right"/>
      <protection/>
    </xf>
    <xf numFmtId="0" fontId="0" fillId="0" borderId="0" xfId="55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65" fontId="0" fillId="0" borderId="0" xfId="44" applyNumberFormat="1" applyFont="1" applyBorder="1" applyAlignment="1">
      <alignment/>
    </xf>
    <xf numFmtId="165" fontId="0" fillId="0" borderId="0" xfId="44" applyNumberFormat="1" applyFont="1" applyFill="1" applyBorder="1" applyAlignment="1">
      <alignment/>
    </xf>
    <xf numFmtId="165" fontId="0" fillId="0" borderId="20" xfId="44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65" fontId="2" fillId="0" borderId="14" xfId="44" applyNumberFormat="1" applyFont="1" applyBorder="1" applyAlignment="1">
      <alignment/>
    </xf>
    <xf numFmtId="165" fontId="2" fillId="0" borderId="21" xfId="44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165" fontId="2" fillId="0" borderId="11" xfId="44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22" xfId="44" applyNumberFormat="1" applyFont="1" applyFill="1" applyBorder="1" applyAlignment="1">
      <alignment/>
    </xf>
    <xf numFmtId="165" fontId="2" fillId="0" borderId="22" xfId="44" applyNumberFormat="1" applyFont="1" applyFill="1" applyBorder="1" applyAlignment="1">
      <alignment/>
    </xf>
    <xf numFmtId="165" fontId="0" fillId="0" borderId="14" xfId="44" applyNumberFormat="1" applyFont="1" applyBorder="1" applyAlignment="1">
      <alignment/>
    </xf>
    <xf numFmtId="0" fontId="2" fillId="0" borderId="0" xfId="0" applyFont="1" applyFill="1" applyAlignment="1">
      <alignment/>
    </xf>
    <xf numFmtId="165" fontId="2" fillId="0" borderId="14" xfId="44" applyNumberFormat="1" applyFont="1" applyBorder="1" applyAlignment="1" applyProtection="1">
      <alignment/>
      <protection/>
    </xf>
    <xf numFmtId="165" fontId="0" fillId="0" borderId="0" xfId="44" applyNumberFormat="1" applyFont="1" applyBorder="1" applyAlignment="1" applyProtection="1">
      <alignment/>
      <protection locked="0"/>
    </xf>
    <xf numFmtId="165" fontId="0" fillId="0" borderId="20" xfId="44" applyNumberFormat="1" applyFont="1" applyFill="1" applyBorder="1" applyAlignment="1" applyProtection="1">
      <alignment/>
      <protection locked="0"/>
    </xf>
    <xf numFmtId="165" fontId="0" fillId="0" borderId="19" xfId="44" applyNumberFormat="1" applyFont="1" applyFill="1" applyBorder="1" applyAlignment="1" applyProtection="1">
      <alignment/>
      <protection locked="0"/>
    </xf>
    <xf numFmtId="165" fontId="0" fillId="0" borderId="0" xfId="44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165" fontId="2" fillId="0" borderId="0" xfId="44" applyNumberFormat="1" applyFont="1" applyFill="1" applyBorder="1" applyAlignment="1" applyProtection="1">
      <alignment/>
      <protection/>
    </xf>
    <xf numFmtId="165" fontId="2" fillId="0" borderId="21" xfId="44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65" fontId="0" fillId="0" borderId="0" xfId="44" applyNumberFormat="1" applyFont="1" applyBorder="1" applyAlignment="1" applyProtection="1">
      <alignment/>
      <protection/>
    </xf>
    <xf numFmtId="165" fontId="0" fillId="0" borderId="0" xfId="44" applyNumberFormat="1" applyFont="1" applyFill="1" applyBorder="1" applyAlignment="1" applyProtection="1">
      <alignment/>
      <protection/>
    </xf>
    <xf numFmtId="165" fontId="0" fillId="0" borderId="20" xfId="44" applyNumberFormat="1" applyFont="1" applyFill="1" applyBorder="1" applyAlignment="1" applyProtection="1">
      <alignment/>
      <protection/>
    </xf>
    <xf numFmtId="165" fontId="0" fillId="0" borderId="11" xfId="0" applyNumberFormat="1" applyFont="1" applyBorder="1" applyAlignment="1" applyProtection="1">
      <alignment/>
      <protection/>
    </xf>
    <xf numFmtId="165" fontId="2" fillId="0" borderId="11" xfId="44" applyNumberFormat="1" applyFont="1" applyBorder="1" applyAlignment="1" applyProtection="1">
      <alignment/>
      <protection/>
    </xf>
    <xf numFmtId="165" fontId="2" fillId="0" borderId="20" xfId="44" applyNumberFormat="1" applyFont="1" applyFill="1" applyBorder="1" applyAlignment="1" applyProtection="1">
      <alignment/>
      <protection/>
    </xf>
    <xf numFmtId="165" fontId="0" fillId="0" borderId="11" xfId="44" applyNumberFormat="1" applyFont="1" applyBorder="1" applyAlignment="1" applyProtection="1">
      <alignment/>
      <protection/>
    </xf>
    <xf numFmtId="165" fontId="0" fillId="0" borderId="22" xfId="44" applyNumberFormat="1" applyFont="1" applyFill="1" applyBorder="1" applyAlignment="1" applyProtection="1">
      <alignment/>
      <protection/>
    </xf>
    <xf numFmtId="165" fontId="2" fillId="0" borderId="22" xfId="44" applyNumberFormat="1" applyFont="1" applyFill="1" applyBorder="1" applyAlignment="1" applyProtection="1">
      <alignment/>
      <protection/>
    </xf>
    <xf numFmtId="165" fontId="0" fillId="0" borderId="14" xfId="44" applyNumberFormat="1" applyFont="1" applyBorder="1" applyAlignment="1" applyProtection="1">
      <alignment/>
      <protection/>
    </xf>
    <xf numFmtId="165" fontId="2" fillId="0" borderId="21" xfId="44" applyNumberFormat="1" applyFont="1" applyBorder="1" applyAlignment="1" applyProtection="1">
      <alignment/>
      <protection/>
    </xf>
    <xf numFmtId="165" fontId="2" fillId="0" borderId="14" xfId="44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5" fontId="2" fillId="0" borderId="24" xfId="44" applyNumberFormat="1" applyFont="1" applyFill="1" applyBorder="1" applyAlignment="1" applyProtection="1">
      <alignment/>
      <protection/>
    </xf>
    <xf numFmtId="165" fontId="2" fillId="0" borderId="25" xfId="44" applyNumberFormat="1" applyFont="1" applyFill="1" applyBorder="1" applyAlignment="1" applyProtection="1">
      <alignment/>
      <protection/>
    </xf>
    <xf numFmtId="165" fontId="2" fillId="0" borderId="19" xfId="44" applyNumberFormat="1" applyFont="1" applyFill="1" applyBorder="1" applyAlignment="1" applyProtection="1">
      <alignment/>
      <protection/>
    </xf>
    <xf numFmtId="165" fontId="0" fillId="0" borderId="26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5" fontId="2" fillId="0" borderId="0" xfId="44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44" applyNumberFormat="1" applyFont="1" applyFill="1" applyBorder="1" applyAlignment="1" applyProtection="1">
      <alignment/>
      <protection locked="0"/>
    </xf>
    <xf numFmtId="165" fontId="2" fillId="0" borderId="14" xfId="44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166" fontId="2" fillId="0" borderId="0" xfId="42" applyNumberFormat="1" applyFont="1" applyFill="1" applyBorder="1" applyAlignment="1" applyProtection="1">
      <alignment/>
      <protection locked="0"/>
    </xf>
    <xf numFmtId="166" fontId="2" fillId="0" borderId="0" xfId="42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2" fillId="0" borderId="27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3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14" xfId="55" applyFont="1" applyFill="1" applyBorder="1" applyAlignment="1" applyProtection="1">
      <alignment horizontal="left"/>
      <protection locked="0"/>
    </xf>
    <xf numFmtId="0" fontId="0" fillId="33" borderId="15" xfId="55" applyFont="1" applyFill="1" applyBorder="1" applyAlignment="1" applyProtection="1">
      <alignment horizontal="left"/>
      <protection locked="0"/>
    </xf>
    <xf numFmtId="164" fontId="0" fillId="33" borderId="14" xfId="55" applyNumberFormat="1" applyFont="1" applyFill="1" applyBorder="1" applyAlignment="1" applyProtection="1">
      <alignment horizontal="left"/>
      <protection locked="0"/>
    </xf>
    <xf numFmtId="164" fontId="0" fillId="33" borderId="15" xfId="55" applyNumberFormat="1" applyFont="1" applyFill="1" applyBorder="1" applyAlignment="1" applyProtection="1">
      <alignment horizontal="left"/>
      <protection locked="0"/>
    </xf>
    <xf numFmtId="0" fontId="0" fillId="33" borderId="14" xfId="55" applyFont="1" applyFill="1" applyBorder="1" applyAlignment="1">
      <alignment horizontal="center"/>
      <protection/>
    </xf>
    <xf numFmtId="0" fontId="0" fillId="33" borderId="15" xfId="55" applyFont="1" applyFill="1" applyBorder="1" applyAlignment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RA Vineyard Crossing Sr  Apts  BA0292 ( 2002-04)-Cash Basis2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1">
      <selection activeCell="C10" sqref="C10:M10"/>
    </sheetView>
  </sheetViews>
  <sheetFormatPr defaultColWidth="9.33203125" defaultRowHeight="12.75"/>
  <cols>
    <col min="1" max="1" width="3.5" style="1" customWidth="1"/>
    <col min="2" max="2" width="2.5" style="1" customWidth="1"/>
    <col min="3" max="3" width="5.33203125" style="1" customWidth="1"/>
    <col min="4" max="4" width="10.66015625" style="1" customWidth="1"/>
    <col min="5" max="5" width="33" style="1" customWidth="1"/>
    <col min="6" max="6" width="13.66015625" style="1" bestFit="1" customWidth="1"/>
    <col min="7" max="7" width="2" style="1" customWidth="1"/>
    <col min="8" max="8" width="16.83203125" style="1" bestFit="1" customWidth="1"/>
    <col min="9" max="10" width="2" style="1" customWidth="1"/>
    <col min="11" max="11" width="14" style="1" bestFit="1" customWidth="1"/>
    <col min="12" max="12" width="5.16015625" style="1" customWidth="1"/>
    <col min="13" max="13" width="13.83203125" style="1" bestFit="1" customWidth="1"/>
    <col min="14" max="14" width="3.83203125" style="1" customWidth="1"/>
    <col min="15" max="15" width="9.33203125" style="1" customWidth="1"/>
    <col min="16" max="16" width="11.16015625" style="1" customWidth="1"/>
    <col min="17" max="17" width="9.5" style="1" customWidth="1"/>
    <col min="18" max="18" width="12.16015625" style="1" customWidth="1"/>
    <col min="19" max="16384" width="9.33203125" style="1" customWidth="1"/>
  </cols>
  <sheetData>
    <row r="1" spans="3:13" ht="15" customHeight="1">
      <c r="C1" s="2" t="s">
        <v>0</v>
      </c>
      <c r="D1" s="3"/>
      <c r="E1" s="50"/>
      <c r="F1" s="50"/>
      <c r="G1" s="50"/>
      <c r="H1" s="51"/>
      <c r="J1" s="4"/>
      <c r="K1" s="5" t="s">
        <v>1</v>
      </c>
      <c r="L1" s="104"/>
      <c r="M1" s="105"/>
    </row>
    <row r="2" spans="3:13" ht="15" customHeight="1">
      <c r="C2" s="6" t="s">
        <v>2</v>
      </c>
      <c r="D2" s="7"/>
      <c r="E2" s="52"/>
      <c r="F2" s="52"/>
      <c r="G2" s="52"/>
      <c r="H2" s="53"/>
      <c r="J2" s="4"/>
      <c r="K2" s="8" t="s">
        <v>3</v>
      </c>
      <c r="L2" s="106"/>
      <c r="M2" s="107"/>
    </row>
    <row r="3" spans="3:13" ht="15" customHeight="1">
      <c r="C3" s="6" t="s">
        <v>4</v>
      </c>
      <c r="D3" s="7"/>
      <c r="E3" s="52"/>
      <c r="F3" s="52"/>
      <c r="G3" s="52"/>
      <c r="H3" s="53"/>
      <c r="J3" s="4"/>
      <c r="K3" s="8" t="s">
        <v>5</v>
      </c>
      <c r="L3" s="9"/>
      <c r="M3" s="10"/>
    </row>
    <row r="4" spans="3:13" ht="15" customHeight="1">
      <c r="C4" s="6" t="s">
        <v>6</v>
      </c>
      <c r="D4" s="7"/>
      <c r="E4" s="52"/>
      <c r="F4" s="52"/>
      <c r="G4" s="52"/>
      <c r="H4" s="53"/>
      <c r="J4" s="4"/>
      <c r="K4" s="8" t="s">
        <v>3</v>
      </c>
      <c r="L4" s="11"/>
      <c r="M4" s="12"/>
    </row>
    <row r="5" spans="3:13" ht="15" customHeight="1">
      <c r="C5" s="6" t="s">
        <v>7</v>
      </c>
      <c r="D5" s="7"/>
      <c r="E5" s="52"/>
      <c r="F5" s="52"/>
      <c r="G5" s="52"/>
      <c r="H5" s="53"/>
      <c r="J5" s="4"/>
      <c r="K5" s="8" t="s">
        <v>8</v>
      </c>
      <c r="L5" s="9"/>
      <c r="M5" s="10"/>
    </row>
    <row r="6" spans="3:13" ht="15" customHeight="1">
      <c r="C6" s="6" t="s">
        <v>7</v>
      </c>
      <c r="D6" s="7"/>
      <c r="E6" s="52"/>
      <c r="F6" s="52"/>
      <c r="G6" s="52"/>
      <c r="H6" s="53"/>
      <c r="J6" s="4"/>
      <c r="K6" s="13" t="s">
        <v>3</v>
      </c>
      <c r="L6" s="108"/>
      <c r="M6" s="109"/>
    </row>
    <row r="7" spans="3:13" ht="15" customHeight="1">
      <c r="C7" s="6" t="s">
        <v>9</v>
      </c>
      <c r="D7" s="7"/>
      <c r="E7" s="52"/>
      <c r="F7" s="52"/>
      <c r="G7" s="52"/>
      <c r="H7" s="53"/>
      <c r="K7" s="14" t="s">
        <v>10</v>
      </c>
      <c r="M7" s="15"/>
    </row>
    <row r="8" spans="3:11" ht="15" customHeight="1">
      <c r="C8" s="16" t="s">
        <v>11</v>
      </c>
      <c r="D8" s="17"/>
      <c r="E8" s="54">
        <v>1</v>
      </c>
      <c r="F8" s="101"/>
      <c r="G8" s="17"/>
      <c r="H8" s="100"/>
      <c r="K8" s="18" t="s">
        <v>12</v>
      </c>
    </row>
    <row r="9" spans="3:14" ht="15" customHeight="1">
      <c r="C9" s="19"/>
      <c r="E9" s="20"/>
      <c r="I9" s="4"/>
      <c r="J9" s="4"/>
      <c r="K9" s="21"/>
      <c r="L9" s="22"/>
      <c r="M9" s="22"/>
      <c r="N9" s="4"/>
    </row>
    <row r="10" spans="3:13" ht="20.25">
      <c r="C10" s="110" t="s">
        <v>108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3:13" ht="13.5" customHeight="1" thickBot="1">
      <c r="C11" s="23"/>
      <c r="D11" s="23"/>
      <c r="E11" s="23"/>
      <c r="F11" s="23"/>
      <c r="G11" s="85"/>
      <c r="H11" s="23"/>
      <c r="I11" s="85"/>
      <c r="J11" s="85"/>
      <c r="K11" s="23"/>
      <c r="L11" s="85"/>
      <c r="M11" s="23"/>
    </row>
    <row r="12" spans="2:13" ht="12.75">
      <c r="B12" s="19"/>
      <c r="C12" s="19"/>
      <c r="D12" s="19"/>
      <c r="F12" s="24" t="s">
        <v>13</v>
      </c>
      <c r="G12" s="86"/>
      <c r="H12" s="24" t="s">
        <v>13</v>
      </c>
      <c r="I12" s="86"/>
      <c r="J12" s="90"/>
      <c r="K12" s="26" t="s">
        <v>14</v>
      </c>
      <c r="L12" s="96"/>
      <c r="M12" s="25" t="s">
        <v>14</v>
      </c>
    </row>
    <row r="13" spans="2:13" ht="12.75">
      <c r="B13" s="19"/>
      <c r="C13" s="19"/>
      <c r="D13" s="19"/>
      <c r="F13" s="27" t="s">
        <v>15</v>
      </c>
      <c r="G13" s="86"/>
      <c r="H13" s="27" t="s">
        <v>16</v>
      </c>
      <c r="I13" s="86"/>
      <c r="J13" s="90"/>
      <c r="K13" s="28" t="s">
        <v>17</v>
      </c>
      <c r="L13" s="96"/>
      <c r="M13" s="29" t="s">
        <v>18</v>
      </c>
    </row>
    <row r="14" spans="2:12" ht="12.75">
      <c r="B14" s="19" t="s">
        <v>19</v>
      </c>
      <c r="G14" s="55"/>
      <c r="I14" s="55"/>
      <c r="J14" s="56"/>
      <c r="K14" s="30"/>
      <c r="L14" s="96"/>
    </row>
    <row r="15" spans="4:13" ht="12.75">
      <c r="D15" s="55" t="s">
        <v>20</v>
      </c>
      <c r="F15" s="46">
        <v>0</v>
      </c>
      <c r="G15" s="46"/>
      <c r="H15" s="46">
        <f>F15/($E$8*12)</f>
        <v>0</v>
      </c>
      <c r="I15" s="46"/>
      <c r="J15" s="49"/>
      <c r="K15" s="47">
        <f>F15</f>
        <v>0</v>
      </c>
      <c r="L15" s="97"/>
      <c r="M15" s="46">
        <f>F15-K15</f>
        <v>0</v>
      </c>
    </row>
    <row r="16" spans="4:13" ht="12.75">
      <c r="D16" s="55" t="s">
        <v>21</v>
      </c>
      <c r="F16" s="46">
        <v>0</v>
      </c>
      <c r="G16" s="46"/>
      <c r="H16" s="46">
        <f>F16/($E$8*12)</f>
        <v>0</v>
      </c>
      <c r="I16" s="46"/>
      <c r="J16" s="49"/>
      <c r="K16" s="47">
        <f>F16</f>
        <v>0</v>
      </c>
      <c r="L16" s="97"/>
      <c r="M16" s="46">
        <f>F16-K16</f>
        <v>0</v>
      </c>
    </row>
    <row r="17" spans="4:13" ht="12.75">
      <c r="D17" s="55" t="s">
        <v>22</v>
      </c>
      <c r="F17" s="46">
        <v>0</v>
      </c>
      <c r="G17" s="46"/>
      <c r="H17" s="46">
        <f>F17/($E$8*12)</f>
        <v>0</v>
      </c>
      <c r="I17" s="46"/>
      <c r="J17" s="49"/>
      <c r="K17" s="47">
        <f>F17</f>
        <v>0</v>
      </c>
      <c r="L17" s="97"/>
      <c r="M17" s="46">
        <f>F17-K17</f>
        <v>0</v>
      </c>
    </row>
    <row r="18" spans="3:13" ht="12.75">
      <c r="C18" s="19"/>
      <c r="D18" s="19"/>
      <c r="E18" s="59" t="s">
        <v>23</v>
      </c>
      <c r="F18" s="45">
        <f>SUM(F15:F17)</f>
        <v>0</v>
      </c>
      <c r="G18" s="87"/>
      <c r="H18" s="45">
        <f>SUM(H15:H17)</f>
        <v>0</v>
      </c>
      <c r="I18" s="87"/>
      <c r="J18" s="91"/>
      <c r="K18" s="61">
        <f>SUM(K15:K17)</f>
        <v>0</v>
      </c>
      <c r="L18" s="97"/>
      <c r="M18" s="45">
        <f>SUM(M15:M17)</f>
        <v>0</v>
      </c>
    </row>
    <row r="19" spans="4:13" ht="12.75">
      <c r="D19" s="55" t="s">
        <v>24</v>
      </c>
      <c r="F19" s="46">
        <v>0</v>
      </c>
      <c r="G19" s="46"/>
      <c r="H19" s="46">
        <f>F19/($E$8*12)</f>
        <v>0</v>
      </c>
      <c r="I19" s="46"/>
      <c r="J19" s="49"/>
      <c r="K19" s="47">
        <f>F19</f>
        <v>0</v>
      </c>
      <c r="L19" s="97"/>
      <c r="M19" s="46">
        <f>F19-K19</f>
        <v>0</v>
      </c>
    </row>
    <row r="20" spans="5:13" ht="12.75">
      <c r="E20" s="34" t="s">
        <v>25</v>
      </c>
      <c r="F20" s="35">
        <f>SUM(F18:F19)</f>
        <v>0</v>
      </c>
      <c r="G20" s="87"/>
      <c r="H20" s="35">
        <f>SUM(H18:H19)</f>
        <v>0</v>
      </c>
      <c r="I20" s="87"/>
      <c r="J20" s="91"/>
      <c r="K20" s="36">
        <f>SUM(K18:K19)</f>
        <v>0</v>
      </c>
      <c r="L20" s="97"/>
      <c r="M20" s="35">
        <f>SUM(M18:M19)</f>
        <v>0</v>
      </c>
    </row>
    <row r="21" spans="4:13" ht="12.75">
      <c r="D21" s="55" t="s">
        <v>26</v>
      </c>
      <c r="E21" s="34"/>
      <c r="F21" s="46">
        <v>0</v>
      </c>
      <c r="G21" s="46"/>
      <c r="H21" s="46">
        <f>F21/($E$8*12)</f>
        <v>0</v>
      </c>
      <c r="I21" s="46"/>
      <c r="J21" s="49"/>
      <c r="K21" s="47">
        <f>F21</f>
        <v>0</v>
      </c>
      <c r="L21" s="97"/>
      <c r="M21" s="46">
        <f>F21-K21</f>
        <v>0</v>
      </c>
    </row>
    <row r="22" spans="4:13" ht="12.75">
      <c r="D22" s="56" t="s">
        <v>27</v>
      </c>
      <c r="E22" s="37"/>
      <c r="F22" s="46">
        <v>0</v>
      </c>
      <c r="G22" s="46"/>
      <c r="H22" s="46">
        <f>F22/($E$8*12)</f>
        <v>0</v>
      </c>
      <c r="I22" s="46"/>
      <c r="J22" s="49"/>
      <c r="K22" s="47">
        <f>F22</f>
        <v>0</v>
      </c>
      <c r="L22" s="97"/>
      <c r="M22" s="46">
        <f>F22-K22</f>
        <v>0</v>
      </c>
    </row>
    <row r="23" spans="2:13" ht="12.75">
      <c r="B23" s="62"/>
      <c r="C23" s="62"/>
      <c r="D23" s="62"/>
      <c r="E23" s="63" t="s">
        <v>28</v>
      </c>
      <c r="F23" s="45">
        <f>SUM(F20:F22)</f>
        <v>0</v>
      </c>
      <c r="G23" s="87"/>
      <c r="H23" s="45">
        <f>SUM(H20:H22)</f>
        <v>0</v>
      </c>
      <c r="I23" s="87"/>
      <c r="J23" s="91"/>
      <c r="K23" s="61">
        <f>SUM(K20:K22)</f>
        <v>0</v>
      </c>
      <c r="L23" s="97"/>
      <c r="M23" s="45">
        <f>SUM(M20:M22)</f>
        <v>0</v>
      </c>
    </row>
    <row r="24" spans="2:13" ht="12.75">
      <c r="B24" s="64" t="s">
        <v>29</v>
      </c>
      <c r="C24" s="64"/>
      <c r="D24" s="62"/>
      <c r="E24" s="62"/>
      <c r="F24" s="65"/>
      <c r="G24" s="46"/>
      <c r="H24" s="65"/>
      <c r="I24" s="46"/>
      <c r="J24" s="49"/>
      <c r="K24" s="67"/>
      <c r="L24" s="97"/>
      <c r="M24" s="68"/>
    </row>
    <row r="25" spans="2:18" ht="12.75">
      <c r="B25" s="64"/>
      <c r="C25" s="62" t="s">
        <v>30</v>
      </c>
      <c r="D25" s="62"/>
      <c r="E25" s="62"/>
      <c r="F25" s="65"/>
      <c r="G25" s="46">
        <f aca="true" t="shared" si="0" ref="G25:G33">SUM(F25)</f>
        <v>0</v>
      </c>
      <c r="H25" s="65"/>
      <c r="I25" s="46"/>
      <c r="J25" s="49"/>
      <c r="K25" s="67"/>
      <c r="L25" s="97"/>
      <c r="M25" s="65">
        <f aca="true" t="shared" si="1" ref="M25:M33">F25-K25</f>
        <v>0</v>
      </c>
      <c r="O25" s="102" t="s">
        <v>31</v>
      </c>
      <c r="P25" s="103"/>
      <c r="Q25" s="103"/>
      <c r="R25" s="38"/>
    </row>
    <row r="26" spans="2:18" ht="12.75">
      <c r="B26" s="19"/>
      <c r="C26" s="19"/>
      <c r="D26" s="55" t="s">
        <v>32</v>
      </c>
      <c r="F26" s="46">
        <v>0</v>
      </c>
      <c r="G26" s="46">
        <f t="shared" si="0"/>
        <v>0</v>
      </c>
      <c r="H26" s="46">
        <f aca="true" t="shared" si="2" ref="H26:H33">F26/($E$8*12)</f>
        <v>0</v>
      </c>
      <c r="I26" s="46"/>
      <c r="J26" s="49"/>
      <c r="K26" s="47">
        <f aca="true" t="shared" si="3" ref="K26:K33">F26</f>
        <v>0</v>
      </c>
      <c r="L26" s="97"/>
      <c r="M26" s="46">
        <f t="shared" si="1"/>
        <v>0</v>
      </c>
      <c r="O26" s="103"/>
      <c r="P26" s="103"/>
      <c r="Q26" s="103"/>
      <c r="R26" s="38"/>
    </row>
    <row r="27" spans="2:17" ht="12.75">
      <c r="B27" s="19"/>
      <c r="C27" s="19"/>
      <c r="D27" s="55" t="s">
        <v>33</v>
      </c>
      <c r="F27" s="46">
        <v>0</v>
      </c>
      <c r="G27" s="46">
        <f t="shared" si="0"/>
        <v>0</v>
      </c>
      <c r="H27" s="46">
        <f t="shared" si="2"/>
        <v>0</v>
      </c>
      <c r="I27" s="46"/>
      <c r="J27" s="49"/>
      <c r="K27" s="47">
        <f t="shared" si="3"/>
        <v>0</v>
      </c>
      <c r="L27" s="97"/>
      <c r="M27" s="46">
        <f t="shared" si="1"/>
        <v>0</v>
      </c>
      <c r="O27" s="103"/>
      <c r="P27" s="103"/>
      <c r="Q27" s="103"/>
    </row>
    <row r="28" spans="2:13" ht="12.75">
      <c r="B28" s="19"/>
      <c r="C28" s="19"/>
      <c r="D28" s="55" t="s">
        <v>34</v>
      </c>
      <c r="F28" s="46">
        <v>0</v>
      </c>
      <c r="G28" s="46">
        <f t="shared" si="0"/>
        <v>0</v>
      </c>
      <c r="H28" s="46">
        <f t="shared" si="2"/>
        <v>0</v>
      </c>
      <c r="I28" s="46"/>
      <c r="J28" s="49"/>
      <c r="K28" s="47">
        <f t="shared" si="3"/>
        <v>0</v>
      </c>
      <c r="L28" s="97"/>
      <c r="M28" s="46">
        <f t="shared" si="1"/>
        <v>0</v>
      </c>
    </row>
    <row r="29" spans="2:13" ht="12.75">
      <c r="B29" s="19"/>
      <c r="C29" s="19"/>
      <c r="D29" s="55" t="s">
        <v>35</v>
      </c>
      <c r="F29" s="46">
        <v>0</v>
      </c>
      <c r="G29" s="46">
        <f t="shared" si="0"/>
        <v>0</v>
      </c>
      <c r="H29" s="46">
        <f t="shared" si="2"/>
        <v>0</v>
      </c>
      <c r="I29" s="46"/>
      <c r="J29" s="49"/>
      <c r="K29" s="47">
        <f t="shared" si="3"/>
        <v>0</v>
      </c>
      <c r="L29" s="97"/>
      <c r="M29" s="46">
        <f t="shared" si="1"/>
        <v>0</v>
      </c>
    </row>
    <row r="30" spans="2:13" ht="12.75">
      <c r="B30" s="19"/>
      <c r="C30" s="19"/>
      <c r="D30" s="55" t="s">
        <v>36</v>
      </c>
      <c r="F30" s="46">
        <v>0</v>
      </c>
      <c r="G30" s="46">
        <f t="shared" si="0"/>
        <v>0</v>
      </c>
      <c r="H30" s="46">
        <f t="shared" si="2"/>
        <v>0</v>
      </c>
      <c r="I30" s="46"/>
      <c r="J30" s="49"/>
      <c r="K30" s="47">
        <f t="shared" si="3"/>
        <v>0</v>
      </c>
      <c r="L30" s="97"/>
      <c r="M30" s="46">
        <f t="shared" si="1"/>
        <v>0</v>
      </c>
    </row>
    <row r="31" spans="2:13" ht="12.75">
      <c r="B31" s="19"/>
      <c r="C31" s="19"/>
      <c r="D31" s="55" t="s">
        <v>37</v>
      </c>
      <c r="F31" s="46">
        <v>0</v>
      </c>
      <c r="G31" s="46">
        <f t="shared" si="0"/>
        <v>0</v>
      </c>
      <c r="H31" s="46">
        <f t="shared" si="2"/>
        <v>0</v>
      </c>
      <c r="I31" s="46"/>
      <c r="J31" s="49"/>
      <c r="K31" s="47">
        <f t="shared" si="3"/>
        <v>0</v>
      </c>
      <c r="L31" s="97"/>
      <c r="M31" s="46">
        <f t="shared" si="1"/>
        <v>0</v>
      </c>
    </row>
    <row r="32" spans="2:13" ht="12.75">
      <c r="B32" s="19"/>
      <c r="C32" s="19"/>
      <c r="D32" s="55" t="s">
        <v>38</v>
      </c>
      <c r="F32" s="46">
        <v>0</v>
      </c>
      <c r="G32" s="46">
        <f t="shared" si="0"/>
        <v>0</v>
      </c>
      <c r="H32" s="46">
        <f t="shared" si="2"/>
        <v>0</v>
      </c>
      <c r="I32" s="46"/>
      <c r="J32" s="49"/>
      <c r="K32" s="47">
        <f t="shared" si="3"/>
        <v>0</v>
      </c>
      <c r="L32" s="97"/>
      <c r="M32" s="46">
        <f t="shared" si="1"/>
        <v>0</v>
      </c>
    </row>
    <row r="33" spans="2:13" ht="12.75">
      <c r="B33" s="19"/>
      <c r="C33" s="19"/>
      <c r="D33" s="56" t="s">
        <v>39</v>
      </c>
      <c r="E33" s="4"/>
      <c r="F33" s="46">
        <v>0</v>
      </c>
      <c r="G33" s="46">
        <f t="shared" si="0"/>
        <v>0</v>
      </c>
      <c r="H33" s="46">
        <f t="shared" si="2"/>
        <v>0</v>
      </c>
      <c r="I33" s="46"/>
      <c r="J33" s="49"/>
      <c r="K33" s="48">
        <f t="shared" si="3"/>
        <v>0</v>
      </c>
      <c r="L33" s="97"/>
      <c r="M33" s="46">
        <f t="shared" si="1"/>
        <v>0</v>
      </c>
    </row>
    <row r="34" spans="2:13" ht="12.75">
      <c r="B34" s="64"/>
      <c r="C34" s="64"/>
      <c r="D34" s="62"/>
      <c r="E34" s="63" t="s">
        <v>40</v>
      </c>
      <c r="F34" s="45">
        <f>SUM(F26:F33)</f>
        <v>0</v>
      </c>
      <c r="G34" s="46"/>
      <c r="H34" s="69">
        <f>SUM(H26:H33)</f>
        <v>0</v>
      </c>
      <c r="I34" s="46"/>
      <c r="J34" s="49"/>
      <c r="K34" s="70">
        <f>SUM(K26:K33)</f>
        <v>0</v>
      </c>
      <c r="L34" s="97"/>
      <c r="M34" s="71">
        <f>SUM(M25:M33)</f>
        <v>0</v>
      </c>
    </row>
    <row r="35" spans="2:13" ht="12.75">
      <c r="B35" s="64"/>
      <c r="C35" s="62" t="s">
        <v>41</v>
      </c>
      <c r="D35" s="62"/>
      <c r="E35" s="62"/>
      <c r="F35" s="65"/>
      <c r="G35" s="46">
        <f>SUM(F35)</f>
        <v>0</v>
      </c>
      <c r="H35" s="71"/>
      <c r="I35" s="46"/>
      <c r="J35" s="49"/>
      <c r="K35" s="72"/>
      <c r="L35" s="97"/>
      <c r="M35" s="71"/>
    </row>
    <row r="36" spans="2:13" ht="12.75">
      <c r="B36" s="19"/>
      <c r="C36" s="19"/>
      <c r="D36" s="55" t="s">
        <v>42</v>
      </c>
      <c r="F36" s="46">
        <v>0</v>
      </c>
      <c r="G36" s="46">
        <f>SUM(F36)</f>
        <v>0</v>
      </c>
      <c r="H36" s="46">
        <f>F36/($E$8*12)</f>
        <v>0</v>
      </c>
      <c r="I36" s="46"/>
      <c r="J36" s="49"/>
      <c r="K36" s="47">
        <f>F36</f>
        <v>0</v>
      </c>
      <c r="L36" s="97"/>
      <c r="M36" s="46">
        <f>F36-K36</f>
        <v>0</v>
      </c>
    </row>
    <row r="37" spans="2:13" ht="12.75">
      <c r="B37" s="19"/>
      <c r="C37" s="19"/>
      <c r="D37" s="55" t="s">
        <v>43</v>
      </c>
      <c r="F37" s="46">
        <v>0</v>
      </c>
      <c r="G37" s="46">
        <f>SUM(F37)</f>
        <v>0</v>
      </c>
      <c r="H37" s="46">
        <f>F37/($E$8*12)</f>
        <v>0</v>
      </c>
      <c r="I37" s="46"/>
      <c r="J37" s="49"/>
      <c r="K37" s="47">
        <f>F37</f>
        <v>0</v>
      </c>
      <c r="L37" s="97"/>
      <c r="M37" s="46">
        <f>F37-K37</f>
        <v>0</v>
      </c>
    </row>
    <row r="38" spans="4:13" ht="12.75">
      <c r="D38" s="56" t="s">
        <v>44</v>
      </c>
      <c r="E38" s="4"/>
      <c r="F38" s="46">
        <v>0</v>
      </c>
      <c r="G38" s="46">
        <f>SUM(F38)</f>
        <v>0</v>
      </c>
      <c r="H38" s="46">
        <f>F38/($E$8*12)</f>
        <v>0</v>
      </c>
      <c r="I38" s="46"/>
      <c r="J38" s="49"/>
      <c r="K38" s="47">
        <f>F38</f>
        <v>0</v>
      </c>
      <c r="L38" s="97"/>
      <c r="M38" s="46">
        <f>F38-K38</f>
        <v>0</v>
      </c>
    </row>
    <row r="39" spans="5:13" ht="12.75">
      <c r="E39" s="34" t="s">
        <v>45</v>
      </c>
      <c r="F39" s="35">
        <f>SUM(F36:F38)</f>
        <v>0</v>
      </c>
      <c r="G39" s="46"/>
      <c r="H39" s="39">
        <f>SUM(H36:H38)</f>
        <v>0</v>
      </c>
      <c r="I39" s="46"/>
      <c r="J39" s="49"/>
      <c r="K39" s="42">
        <f>SUM(K36:K38)</f>
        <v>0</v>
      </c>
      <c r="L39" s="97"/>
      <c r="M39" s="43">
        <f>SUM(M36:M38)</f>
        <v>0</v>
      </c>
    </row>
    <row r="40" spans="3:13" ht="12.75">
      <c r="C40" s="1" t="s">
        <v>46</v>
      </c>
      <c r="F40" s="31"/>
      <c r="G40" s="46">
        <f>SUM(F40)</f>
        <v>0</v>
      </c>
      <c r="H40" s="40"/>
      <c r="I40" s="46"/>
      <c r="J40" s="49"/>
      <c r="K40" s="41"/>
      <c r="L40" s="97"/>
      <c r="M40" s="31"/>
    </row>
    <row r="41" spans="4:13" ht="12.75">
      <c r="D41" s="55" t="s">
        <v>47</v>
      </c>
      <c r="F41" s="46">
        <v>0</v>
      </c>
      <c r="G41" s="46">
        <f>SUM(F41)</f>
        <v>0</v>
      </c>
      <c r="H41" s="46">
        <f>F41/($E$8*12)</f>
        <v>0</v>
      </c>
      <c r="I41" s="46"/>
      <c r="J41" s="49"/>
      <c r="K41" s="47">
        <f>F41</f>
        <v>0</v>
      </c>
      <c r="L41" s="97"/>
      <c r="M41" s="46">
        <f>F41-K41</f>
        <v>0</v>
      </c>
    </row>
    <row r="42" spans="4:13" ht="12.75">
      <c r="D42" s="55" t="s">
        <v>48</v>
      </c>
      <c r="F42" s="46">
        <v>0</v>
      </c>
      <c r="G42" s="46">
        <f>SUM(F42)</f>
        <v>0</v>
      </c>
      <c r="H42" s="46">
        <f>F42/($E$8*12)</f>
        <v>0</v>
      </c>
      <c r="I42" s="46"/>
      <c r="J42" s="49"/>
      <c r="K42" s="47">
        <f>F42</f>
        <v>0</v>
      </c>
      <c r="L42" s="97"/>
      <c r="M42" s="46">
        <f>F42-K42</f>
        <v>0</v>
      </c>
    </row>
    <row r="43" spans="4:13" s="4" customFormat="1" ht="12.75">
      <c r="D43" s="56" t="s">
        <v>49</v>
      </c>
      <c r="F43" s="49">
        <v>0</v>
      </c>
      <c r="G43" s="49">
        <f>SUM(F43)</f>
        <v>0</v>
      </c>
      <c r="H43" s="49">
        <f>F43/($E$8*12)</f>
        <v>0</v>
      </c>
      <c r="I43" s="49"/>
      <c r="J43" s="49"/>
      <c r="K43" s="47">
        <f>F43</f>
        <v>0</v>
      </c>
      <c r="L43" s="97"/>
      <c r="M43" s="49">
        <f>F43-K43</f>
        <v>0</v>
      </c>
    </row>
    <row r="44" spans="4:13" ht="12.75">
      <c r="D44" s="56" t="s">
        <v>50</v>
      </c>
      <c r="E44" s="4"/>
      <c r="F44" s="46">
        <v>0</v>
      </c>
      <c r="G44" s="46">
        <f>SUM(F44)</f>
        <v>0</v>
      </c>
      <c r="H44" s="46">
        <f>F44/($E$8*12)</f>
        <v>0</v>
      </c>
      <c r="I44" s="46"/>
      <c r="J44" s="49"/>
      <c r="K44" s="47">
        <f>F44</f>
        <v>0</v>
      </c>
      <c r="L44" s="97"/>
      <c r="M44" s="46">
        <f>F44-K44</f>
        <v>0</v>
      </c>
    </row>
    <row r="45" spans="1:13" ht="12.75">
      <c r="A45" s="62"/>
      <c r="B45" s="62"/>
      <c r="C45" s="62"/>
      <c r="D45" s="62"/>
      <c r="E45" s="63" t="s">
        <v>51</v>
      </c>
      <c r="F45" s="45">
        <f>SUM(F41:F44)</f>
        <v>0</v>
      </c>
      <c r="G45" s="46"/>
      <c r="H45" s="45">
        <f>SUM(H41:H44)</f>
        <v>0</v>
      </c>
      <c r="I45" s="46"/>
      <c r="J45" s="49"/>
      <c r="K45" s="73">
        <f>SUM(K41:K44)</f>
        <v>0</v>
      </c>
      <c r="L45" s="97"/>
      <c r="M45" s="74">
        <f>SUM(M41:M44)</f>
        <v>0</v>
      </c>
    </row>
    <row r="46" spans="1:13" ht="12.75">
      <c r="A46" s="62"/>
      <c r="B46" s="62"/>
      <c r="C46" s="62" t="s">
        <v>52</v>
      </c>
      <c r="D46" s="62"/>
      <c r="E46" s="62"/>
      <c r="F46" s="65"/>
      <c r="G46" s="46"/>
      <c r="H46" s="65"/>
      <c r="I46" s="46"/>
      <c r="J46" s="49"/>
      <c r="K46" s="72"/>
      <c r="L46" s="97"/>
      <c r="M46" s="65"/>
    </row>
    <row r="47" spans="4:13" ht="12.75">
      <c r="D47" s="55" t="s">
        <v>53</v>
      </c>
      <c r="F47" s="46">
        <v>0</v>
      </c>
      <c r="G47" s="46">
        <f>SUM(F47)</f>
        <v>0</v>
      </c>
      <c r="H47" s="46">
        <f>F47/($E$8*12)</f>
        <v>0</v>
      </c>
      <c r="I47" s="46"/>
      <c r="J47" s="49"/>
      <c r="K47" s="47">
        <f>F47</f>
        <v>0</v>
      </c>
      <c r="L47" s="97"/>
      <c r="M47" s="46">
        <f>F47-K47</f>
        <v>0</v>
      </c>
    </row>
    <row r="48" spans="4:13" ht="12.75">
      <c r="D48" s="55" t="s">
        <v>54</v>
      </c>
      <c r="F48" s="46">
        <v>0</v>
      </c>
      <c r="G48" s="46">
        <f>SUM(F48)</f>
        <v>0</v>
      </c>
      <c r="H48" s="46">
        <f>F48/($E$8*12)</f>
        <v>0</v>
      </c>
      <c r="I48" s="46"/>
      <c r="J48" s="49"/>
      <c r="K48" s="47">
        <f>F48</f>
        <v>0</v>
      </c>
      <c r="L48" s="97"/>
      <c r="M48" s="46">
        <f>F48-K48</f>
        <v>0</v>
      </c>
    </row>
    <row r="49" spans="4:13" ht="12.75">
      <c r="D49" s="55" t="s">
        <v>55</v>
      </c>
      <c r="F49" s="46">
        <v>0</v>
      </c>
      <c r="G49" s="46">
        <f>SUM(F49)</f>
        <v>0</v>
      </c>
      <c r="H49" s="46">
        <f>F49/($E$8*12)</f>
        <v>0</v>
      </c>
      <c r="I49" s="46"/>
      <c r="J49" s="49"/>
      <c r="K49" s="47">
        <f>F49</f>
        <v>0</v>
      </c>
      <c r="L49" s="97"/>
      <c r="M49" s="46">
        <f>F49-K49</f>
        <v>0</v>
      </c>
    </row>
    <row r="50" spans="4:13" ht="12.75">
      <c r="D50" s="55" t="s">
        <v>56</v>
      </c>
      <c r="F50" s="46">
        <v>0</v>
      </c>
      <c r="G50" s="46">
        <f>SUM(F50)</f>
        <v>0</v>
      </c>
      <c r="H50" s="46">
        <f>F50/($E$8*12)</f>
        <v>0</v>
      </c>
      <c r="I50" s="46"/>
      <c r="J50" s="49"/>
      <c r="K50" s="47">
        <f>F50</f>
        <v>0</v>
      </c>
      <c r="L50" s="97"/>
      <c r="M50" s="46">
        <f>F50-K50</f>
        <v>0</v>
      </c>
    </row>
    <row r="51" spans="4:13" ht="12.75">
      <c r="D51" s="56" t="s">
        <v>57</v>
      </c>
      <c r="E51" s="4"/>
      <c r="F51" s="46">
        <v>0</v>
      </c>
      <c r="G51" s="46">
        <f>SUM(F51)</f>
        <v>0</v>
      </c>
      <c r="H51" s="46">
        <f>F51/($E$8*12)</f>
        <v>0</v>
      </c>
      <c r="I51" s="46"/>
      <c r="J51" s="49"/>
      <c r="K51" s="47">
        <f>F51</f>
        <v>0</v>
      </c>
      <c r="L51" s="97"/>
      <c r="M51" s="46">
        <f>F51-K51</f>
        <v>0</v>
      </c>
    </row>
    <row r="52" spans="1:13" ht="12.75">
      <c r="A52" s="62"/>
      <c r="B52" s="62"/>
      <c r="C52" s="62"/>
      <c r="D52" s="62"/>
      <c r="E52" s="63" t="s">
        <v>58</v>
      </c>
      <c r="F52" s="45">
        <f>SUM(F47:F51)</f>
        <v>0</v>
      </c>
      <c r="G52" s="46"/>
      <c r="H52" s="45">
        <f>SUM(H47:H51)</f>
        <v>0</v>
      </c>
      <c r="I52" s="46"/>
      <c r="J52" s="49"/>
      <c r="K52" s="73">
        <f>SUM(K47:K51)</f>
        <v>0</v>
      </c>
      <c r="L52" s="97"/>
      <c r="M52" s="74">
        <f>SUM(M47:M51)</f>
        <v>0</v>
      </c>
    </row>
    <row r="53" spans="1:13" ht="12.75">
      <c r="A53" s="62"/>
      <c r="B53" s="62"/>
      <c r="C53" s="62"/>
      <c r="D53" s="62"/>
      <c r="E53" s="63" t="s">
        <v>59</v>
      </c>
      <c r="F53" s="45">
        <f>F52+F45+F39+F34</f>
        <v>0</v>
      </c>
      <c r="G53" s="87"/>
      <c r="H53" s="45">
        <f>H52+H45+H39+H34</f>
        <v>0</v>
      </c>
      <c r="I53" s="87"/>
      <c r="J53" s="91"/>
      <c r="K53" s="75">
        <f>K52+K45+K39+K34</f>
        <v>0</v>
      </c>
      <c r="L53" s="97"/>
      <c r="M53" s="45">
        <f>M52+M45+M39+M34</f>
        <v>0</v>
      </c>
    </row>
    <row r="54" spans="1:13" ht="12.75">
      <c r="A54" s="62"/>
      <c r="B54" s="64" t="s">
        <v>60</v>
      </c>
      <c r="C54" s="62"/>
      <c r="D54" s="62"/>
      <c r="E54" s="62"/>
      <c r="F54" s="65"/>
      <c r="G54" s="46"/>
      <c r="H54" s="71"/>
      <c r="I54" s="46"/>
      <c r="J54" s="49"/>
      <c r="K54" s="72"/>
      <c r="L54" s="97"/>
      <c r="M54" s="68"/>
    </row>
    <row r="55" spans="1:13" ht="12.75">
      <c r="A55" s="62"/>
      <c r="B55" s="64" t="s">
        <v>61</v>
      </c>
      <c r="C55" s="62"/>
      <c r="D55" s="62"/>
      <c r="E55" s="62"/>
      <c r="F55" s="45">
        <f>F53+F23</f>
        <v>0</v>
      </c>
      <c r="G55" s="87"/>
      <c r="H55" s="45">
        <f>H53+H23</f>
        <v>0</v>
      </c>
      <c r="I55" s="87"/>
      <c r="J55" s="91"/>
      <c r="K55" s="61">
        <f>K53+K23</f>
        <v>0</v>
      </c>
      <c r="L55" s="97"/>
      <c r="M55" s="45">
        <f>M53+M23</f>
        <v>0</v>
      </c>
    </row>
    <row r="56" spans="1:13" ht="12.75">
      <c r="A56" s="62"/>
      <c r="B56" s="64" t="s">
        <v>62</v>
      </c>
      <c r="C56" s="62"/>
      <c r="D56" s="62"/>
      <c r="E56" s="62"/>
      <c r="F56" s="65"/>
      <c r="G56" s="46"/>
      <c r="H56" s="71"/>
      <c r="I56" s="46"/>
      <c r="J56" s="49"/>
      <c r="K56" s="67"/>
      <c r="L56" s="97"/>
      <c r="M56" s="71"/>
    </row>
    <row r="57" spans="1:13" ht="12.75">
      <c r="A57" s="62"/>
      <c r="B57" s="62"/>
      <c r="C57" s="62"/>
      <c r="D57" s="62" t="s">
        <v>63</v>
      </c>
      <c r="E57" s="62"/>
      <c r="F57" s="65"/>
      <c r="G57" s="46"/>
      <c r="H57" s="65"/>
      <c r="I57" s="46"/>
      <c r="J57" s="49"/>
      <c r="K57" s="67"/>
      <c r="L57" s="97"/>
      <c r="M57" s="65"/>
    </row>
    <row r="58" spans="4:17" ht="12.75">
      <c r="D58" s="55" t="s">
        <v>64</v>
      </c>
      <c r="E58" s="55"/>
      <c r="F58" s="46">
        <v>0</v>
      </c>
      <c r="G58" s="46"/>
      <c r="H58" s="46">
        <f>F58/($E$8*12)</f>
        <v>0</v>
      </c>
      <c r="I58" s="46"/>
      <c r="J58" s="49"/>
      <c r="K58" s="47">
        <v>0</v>
      </c>
      <c r="L58" s="97"/>
      <c r="M58" s="46">
        <f>F58-K58</f>
        <v>0</v>
      </c>
      <c r="O58" s="111" t="s">
        <v>65</v>
      </c>
      <c r="P58" s="112"/>
      <c r="Q58" s="112"/>
    </row>
    <row r="59" spans="4:17" ht="12.75">
      <c r="D59" s="55" t="s">
        <v>66</v>
      </c>
      <c r="E59" s="55"/>
      <c r="F59" s="46">
        <v>0</v>
      </c>
      <c r="G59" s="46"/>
      <c r="H59" s="46">
        <f>F59/($E$8*12)</f>
        <v>0</v>
      </c>
      <c r="I59" s="46"/>
      <c r="J59" s="49"/>
      <c r="K59" s="47">
        <v>0</v>
      </c>
      <c r="L59" s="97"/>
      <c r="M59" s="46">
        <f>F59-K59</f>
        <v>0</v>
      </c>
      <c r="O59" s="112"/>
      <c r="P59" s="112"/>
      <c r="Q59" s="112"/>
    </row>
    <row r="60" spans="4:17" ht="12.75">
      <c r="D60" s="55" t="s">
        <v>67</v>
      </c>
      <c r="E60" s="55"/>
      <c r="F60" s="46">
        <v>0</v>
      </c>
      <c r="G60" s="46"/>
      <c r="H60" s="46">
        <f>F60/($E$8*12)</f>
        <v>0</v>
      </c>
      <c r="I60" s="46"/>
      <c r="J60" s="49"/>
      <c r="K60" s="47">
        <v>0</v>
      </c>
      <c r="L60" s="97"/>
      <c r="M60" s="46">
        <f>F60-K60</f>
        <v>0</v>
      </c>
      <c r="O60" s="112"/>
      <c r="P60" s="112"/>
      <c r="Q60" s="112"/>
    </row>
    <row r="61" spans="4:17" ht="12.75">
      <c r="D61" s="55" t="s">
        <v>68</v>
      </c>
      <c r="E61" s="55"/>
      <c r="F61" s="46">
        <v>0</v>
      </c>
      <c r="G61" s="46">
        <f>SUM(F61)</f>
        <v>0</v>
      </c>
      <c r="H61" s="46">
        <f>F61/($E$8*12)</f>
        <v>0</v>
      </c>
      <c r="I61" s="46"/>
      <c r="J61" s="49"/>
      <c r="K61" s="47">
        <f>F61</f>
        <v>0</v>
      </c>
      <c r="L61" s="97"/>
      <c r="M61" s="46">
        <f>F61-K61</f>
        <v>0</v>
      </c>
      <c r="O61" s="112"/>
      <c r="P61" s="112"/>
      <c r="Q61" s="112"/>
    </row>
    <row r="62" spans="4:13" ht="12.75">
      <c r="D62" s="55" t="s">
        <v>69</v>
      </c>
      <c r="E62" s="55"/>
      <c r="F62" s="46">
        <v>0</v>
      </c>
      <c r="G62" s="46"/>
      <c r="H62" s="46">
        <f aca="true" t="shared" si="4" ref="H62:H67">F62/($E$8*12)</f>
        <v>0</v>
      </c>
      <c r="I62" s="46"/>
      <c r="J62" s="49"/>
      <c r="K62" s="47">
        <f>F62</f>
        <v>0</v>
      </c>
      <c r="L62" s="97"/>
      <c r="M62" s="46">
        <f aca="true" t="shared" si="5" ref="M62:M67">F62-K62</f>
        <v>0</v>
      </c>
    </row>
    <row r="63" spans="4:13" ht="12.75">
      <c r="D63" s="56" t="s">
        <v>70</v>
      </c>
      <c r="E63" s="55"/>
      <c r="F63" s="46">
        <v>0</v>
      </c>
      <c r="G63" s="46"/>
      <c r="H63" s="46">
        <f t="shared" si="4"/>
        <v>0</v>
      </c>
      <c r="I63" s="46"/>
      <c r="J63" s="49"/>
      <c r="K63" s="47">
        <v>0</v>
      </c>
      <c r="L63" s="97"/>
      <c r="M63" s="46">
        <f t="shared" si="5"/>
        <v>0</v>
      </c>
    </row>
    <row r="64" spans="4:13" ht="12.75">
      <c r="D64" s="55" t="s">
        <v>71</v>
      </c>
      <c r="E64" s="55"/>
      <c r="F64" s="46">
        <v>0</v>
      </c>
      <c r="G64" s="46"/>
      <c r="H64" s="46">
        <f t="shared" si="4"/>
        <v>0</v>
      </c>
      <c r="I64" s="46"/>
      <c r="J64" s="49"/>
      <c r="K64" s="47">
        <v>0</v>
      </c>
      <c r="L64" s="97"/>
      <c r="M64" s="46">
        <f t="shared" si="5"/>
        <v>0</v>
      </c>
    </row>
    <row r="65" spans="4:18" ht="12.75">
      <c r="D65" s="55" t="s">
        <v>72</v>
      </c>
      <c r="E65" s="55"/>
      <c r="F65" s="46">
        <v>0</v>
      </c>
      <c r="G65" s="46"/>
      <c r="H65" s="46">
        <f t="shared" si="4"/>
        <v>0</v>
      </c>
      <c r="I65" s="46"/>
      <c r="J65" s="49"/>
      <c r="K65" s="47">
        <f>F65</f>
        <v>0</v>
      </c>
      <c r="L65" s="97"/>
      <c r="M65" s="46">
        <f t="shared" si="5"/>
        <v>0</v>
      </c>
      <c r="O65" s="102" t="s">
        <v>73</v>
      </c>
      <c r="P65" s="103"/>
      <c r="Q65" s="103"/>
      <c r="R65" s="38"/>
    </row>
    <row r="66" spans="4:18" ht="12.75">
      <c r="D66" s="55" t="s">
        <v>74</v>
      </c>
      <c r="E66" s="55"/>
      <c r="F66" s="46">
        <v>0</v>
      </c>
      <c r="G66" s="46"/>
      <c r="H66" s="46">
        <f t="shared" si="4"/>
        <v>0</v>
      </c>
      <c r="I66" s="46"/>
      <c r="J66" s="49"/>
      <c r="K66" s="47">
        <v>0</v>
      </c>
      <c r="L66" s="97"/>
      <c r="M66" s="46">
        <f t="shared" si="5"/>
        <v>0</v>
      </c>
      <c r="O66" s="103"/>
      <c r="P66" s="103"/>
      <c r="Q66" s="103"/>
      <c r="R66" s="38"/>
    </row>
    <row r="67" spans="4:17" ht="12.75">
      <c r="D67" s="56" t="s">
        <v>75</v>
      </c>
      <c r="E67" s="56"/>
      <c r="F67" s="46">
        <v>0</v>
      </c>
      <c r="G67" s="46"/>
      <c r="H67" s="46">
        <f t="shared" si="4"/>
        <v>0</v>
      </c>
      <c r="I67" s="46"/>
      <c r="J67" s="49"/>
      <c r="K67" s="47">
        <f>F67</f>
        <v>0</v>
      </c>
      <c r="L67" s="97"/>
      <c r="M67" s="46">
        <f t="shared" si="5"/>
        <v>0</v>
      </c>
      <c r="O67" s="103"/>
      <c r="P67" s="103"/>
      <c r="Q67" s="103"/>
    </row>
    <row r="68" spans="1:13" ht="12.75">
      <c r="A68" s="62"/>
      <c r="B68" s="62"/>
      <c r="C68" s="62"/>
      <c r="D68" s="62"/>
      <c r="E68" s="63" t="s">
        <v>76</v>
      </c>
      <c r="F68" s="45">
        <f>SUM(F57:F67)</f>
        <v>0</v>
      </c>
      <c r="G68" s="87"/>
      <c r="H68" s="45">
        <f>SUM(H57:H67)</f>
        <v>0</v>
      </c>
      <c r="I68" s="87"/>
      <c r="J68" s="91"/>
      <c r="K68" s="61">
        <f>SUM(K57:K67)</f>
        <v>0</v>
      </c>
      <c r="L68" s="97"/>
      <c r="M68" s="45">
        <f>SUM(M57:M67)</f>
        <v>0</v>
      </c>
    </row>
    <row r="69" spans="1:13" ht="12.75">
      <c r="A69" s="62"/>
      <c r="B69" s="64" t="s">
        <v>77</v>
      </c>
      <c r="C69" s="62"/>
      <c r="D69" s="62"/>
      <c r="E69" s="62"/>
      <c r="F69" s="45">
        <f>F68+F55</f>
        <v>0</v>
      </c>
      <c r="G69" s="87"/>
      <c r="H69" s="45">
        <f>H68+H55</f>
        <v>0</v>
      </c>
      <c r="I69" s="87"/>
      <c r="J69" s="92">
        <f>J68+J55</f>
        <v>0</v>
      </c>
      <c r="K69" s="61">
        <f>K68+K55</f>
        <v>0</v>
      </c>
      <c r="L69" s="97"/>
      <c r="M69" s="45">
        <f>M68+M55</f>
        <v>0</v>
      </c>
    </row>
    <row r="70" spans="5:13" ht="12.75">
      <c r="E70" s="20" t="s">
        <v>78</v>
      </c>
      <c r="F70" s="46">
        <v>0</v>
      </c>
      <c r="G70" s="46"/>
      <c r="H70" s="46">
        <f>F70/($E$8*12)</f>
        <v>0</v>
      </c>
      <c r="I70" s="46"/>
      <c r="J70" s="49"/>
      <c r="K70" s="47">
        <f>F70</f>
        <v>0</v>
      </c>
      <c r="L70" s="97"/>
      <c r="M70" s="46">
        <f>F70-K70</f>
        <v>0</v>
      </c>
    </row>
    <row r="71" spans="2:13" ht="12.75">
      <c r="B71" s="19"/>
      <c r="C71" s="19"/>
      <c r="E71" s="20" t="s">
        <v>79</v>
      </c>
      <c r="F71" s="46">
        <v>0</v>
      </c>
      <c r="G71" s="46"/>
      <c r="H71" s="46">
        <f>F71/($E$8*12)</f>
        <v>0</v>
      </c>
      <c r="I71" s="46"/>
      <c r="J71" s="49"/>
      <c r="K71" s="47">
        <f>F71</f>
        <v>0</v>
      </c>
      <c r="L71" s="97"/>
      <c r="M71" s="46">
        <f>F71-K71</f>
        <v>0</v>
      </c>
    </row>
    <row r="72" spans="1:13" ht="12.75">
      <c r="A72" s="62"/>
      <c r="B72" s="62"/>
      <c r="C72" s="62"/>
      <c r="D72" s="62"/>
      <c r="E72" s="63" t="s">
        <v>80</v>
      </c>
      <c r="F72" s="76">
        <f>SUM(F69:F71)</f>
        <v>0</v>
      </c>
      <c r="G72" s="87"/>
      <c r="H72" s="76">
        <f>SUM(H69:H71)</f>
        <v>0</v>
      </c>
      <c r="I72" s="87"/>
      <c r="J72" s="91"/>
      <c r="K72" s="61">
        <f>SUM(K69:K71)</f>
        <v>0</v>
      </c>
      <c r="L72" s="97"/>
      <c r="M72" s="76">
        <f>SUM(M69:M71)</f>
        <v>0</v>
      </c>
    </row>
    <row r="73" spans="1:13" ht="12.75">
      <c r="A73" s="62"/>
      <c r="B73" s="62"/>
      <c r="C73" s="62"/>
      <c r="D73" s="62"/>
      <c r="E73" s="63"/>
      <c r="F73" s="60"/>
      <c r="G73" s="87"/>
      <c r="H73" s="60"/>
      <c r="I73" s="87"/>
      <c r="J73" s="91"/>
      <c r="K73" s="70"/>
      <c r="L73" s="97"/>
      <c r="M73" s="60"/>
    </row>
    <row r="74" spans="1:13" ht="12.75">
      <c r="A74" s="62"/>
      <c r="B74" s="64" t="s">
        <v>81</v>
      </c>
      <c r="C74" s="62"/>
      <c r="D74" s="62"/>
      <c r="E74" s="62"/>
      <c r="F74" s="66"/>
      <c r="G74" s="46"/>
      <c r="H74" s="66"/>
      <c r="I74" s="46"/>
      <c r="J74" s="49"/>
      <c r="K74" s="67"/>
      <c r="L74" s="97"/>
      <c r="M74" s="65"/>
    </row>
    <row r="75" spans="1:13" ht="12.75">
      <c r="A75" s="62"/>
      <c r="B75" s="62"/>
      <c r="C75" s="62" t="s">
        <v>82</v>
      </c>
      <c r="D75" s="62"/>
      <c r="E75" s="62"/>
      <c r="F75" s="62"/>
      <c r="G75" s="46"/>
      <c r="H75" s="65"/>
      <c r="I75" s="46"/>
      <c r="J75" s="49"/>
      <c r="K75" s="67"/>
      <c r="L75" s="97"/>
      <c r="M75" s="65"/>
    </row>
    <row r="76" spans="1:13" ht="12.75">
      <c r="A76" s="62"/>
      <c r="B76" s="62"/>
      <c r="C76" s="62" t="s">
        <v>83</v>
      </c>
      <c r="D76" s="62"/>
      <c r="E76" s="62"/>
      <c r="F76" s="62"/>
      <c r="G76" s="46"/>
      <c r="H76" s="65"/>
      <c r="I76" s="46"/>
      <c r="J76" s="49"/>
      <c r="K76" s="67"/>
      <c r="L76" s="97"/>
      <c r="M76" s="65"/>
    </row>
    <row r="77" spans="4:13" ht="12.75">
      <c r="D77" s="57" t="s">
        <v>78</v>
      </c>
      <c r="E77" s="55"/>
      <c r="F77" s="49">
        <v>0</v>
      </c>
      <c r="G77" s="46"/>
      <c r="H77" s="46">
        <f>F77/($E$8*12)</f>
        <v>0</v>
      </c>
      <c r="I77" s="46"/>
      <c r="J77" s="49"/>
      <c r="K77" s="47">
        <f>F77</f>
        <v>0</v>
      </c>
      <c r="L77" s="97"/>
      <c r="M77" s="46">
        <f>F77-K77</f>
        <v>0</v>
      </c>
    </row>
    <row r="78" spans="4:13" ht="12.75">
      <c r="D78" s="57" t="s">
        <v>79</v>
      </c>
      <c r="E78" s="55"/>
      <c r="F78" s="49">
        <v>0</v>
      </c>
      <c r="G78" s="46"/>
      <c r="H78" s="46">
        <f>F78/($E$8*12)</f>
        <v>0</v>
      </c>
      <c r="I78" s="46"/>
      <c r="J78" s="49"/>
      <c r="K78" s="47">
        <f>F78</f>
        <v>0</v>
      </c>
      <c r="L78" s="97"/>
      <c r="M78" s="46">
        <f>F78-K78</f>
        <v>0</v>
      </c>
    </row>
    <row r="79" spans="3:13" ht="12.75">
      <c r="C79" s="1" t="s">
        <v>84</v>
      </c>
      <c r="F79" s="32"/>
      <c r="G79" s="46"/>
      <c r="H79" s="31"/>
      <c r="I79" s="46"/>
      <c r="J79" s="49"/>
      <c r="K79" s="33"/>
      <c r="L79" s="97"/>
      <c r="M79" s="31"/>
    </row>
    <row r="80" spans="4:13" ht="12.75">
      <c r="D80" s="57" t="s">
        <v>85</v>
      </c>
      <c r="E80" s="55"/>
      <c r="F80" s="49">
        <v>0</v>
      </c>
      <c r="G80" s="46"/>
      <c r="H80" s="46">
        <f aca="true" t="shared" si="6" ref="H80:H87">F80/($E$8*12)</f>
        <v>0</v>
      </c>
      <c r="I80" s="46"/>
      <c r="J80" s="49"/>
      <c r="K80" s="47">
        <f aca="true" t="shared" si="7" ref="K80:K85">F80</f>
        <v>0</v>
      </c>
      <c r="L80" s="97"/>
      <c r="M80" s="46">
        <f aca="true" t="shared" si="8" ref="M80:M87">F80-K80</f>
        <v>0</v>
      </c>
    </row>
    <row r="81" spans="4:13" ht="12.75">
      <c r="D81" s="57" t="s">
        <v>86</v>
      </c>
      <c r="E81" s="55"/>
      <c r="F81" s="49">
        <v>0</v>
      </c>
      <c r="G81" s="46"/>
      <c r="H81" s="46">
        <f t="shared" si="6"/>
        <v>0</v>
      </c>
      <c r="I81" s="46"/>
      <c r="J81" s="49"/>
      <c r="K81" s="47">
        <f t="shared" si="7"/>
        <v>0</v>
      </c>
      <c r="L81" s="97"/>
      <c r="M81" s="46">
        <f t="shared" si="8"/>
        <v>0</v>
      </c>
    </row>
    <row r="82" spans="4:13" ht="12.75">
      <c r="D82" s="57" t="s">
        <v>87</v>
      </c>
      <c r="E82" s="55"/>
      <c r="F82" s="49">
        <v>0</v>
      </c>
      <c r="G82" s="46"/>
      <c r="H82" s="46">
        <f t="shared" si="6"/>
        <v>0</v>
      </c>
      <c r="I82" s="46"/>
      <c r="J82" s="49"/>
      <c r="K82" s="47">
        <f t="shared" si="7"/>
        <v>0</v>
      </c>
      <c r="L82" s="97"/>
      <c r="M82" s="46">
        <f t="shared" si="8"/>
        <v>0</v>
      </c>
    </row>
    <row r="83" spans="4:13" ht="12.75">
      <c r="D83" s="57" t="s">
        <v>88</v>
      </c>
      <c r="E83" s="55"/>
      <c r="F83" s="49">
        <v>0</v>
      </c>
      <c r="G83" s="46"/>
      <c r="H83" s="46">
        <f t="shared" si="6"/>
        <v>0</v>
      </c>
      <c r="I83" s="46"/>
      <c r="J83" s="49"/>
      <c r="K83" s="47">
        <f t="shared" si="7"/>
        <v>0</v>
      </c>
      <c r="L83" s="97"/>
      <c r="M83" s="46">
        <f t="shared" si="8"/>
        <v>0</v>
      </c>
    </row>
    <row r="84" spans="4:13" ht="12.75">
      <c r="D84" s="57" t="s">
        <v>89</v>
      </c>
      <c r="E84" s="55"/>
      <c r="F84" s="49">
        <v>0</v>
      </c>
      <c r="G84" s="46"/>
      <c r="H84" s="46">
        <f t="shared" si="6"/>
        <v>0</v>
      </c>
      <c r="I84" s="46"/>
      <c r="J84" s="49"/>
      <c r="K84" s="47">
        <f>F84</f>
        <v>0</v>
      </c>
      <c r="L84" s="97"/>
      <c r="M84" s="46">
        <f t="shared" si="8"/>
        <v>0</v>
      </c>
    </row>
    <row r="85" spans="4:13" ht="12.75">
      <c r="D85" s="57" t="s">
        <v>90</v>
      </c>
      <c r="E85" s="55"/>
      <c r="F85" s="49">
        <v>0</v>
      </c>
      <c r="G85" s="46"/>
      <c r="H85" s="46">
        <f t="shared" si="6"/>
        <v>0</v>
      </c>
      <c r="I85" s="46"/>
      <c r="J85" s="49"/>
      <c r="K85" s="47">
        <f t="shared" si="7"/>
        <v>0</v>
      </c>
      <c r="L85" s="97"/>
      <c r="M85" s="46">
        <f t="shared" si="8"/>
        <v>0</v>
      </c>
    </row>
    <row r="86" spans="4:13" ht="12.75">
      <c r="D86" s="58" t="s">
        <v>91</v>
      </c>
      <c r="E86" s="55"/>
      <c r="F86" s="49">
        <v>0</v>
      </c>
      <c r="G86" s="46"/>
      <c r="H86" s="46">
        <f>F86/($E$8*12)</f>
        <v>0</v>
      </c>
      <c r="I86" s="46"/>
      <c r="J86" s="49"/>
      <c r="K86" s="47">
        <f>F86</f>
        <v>0</v>
      </c>
      <c r="L86" s="97"/>
      <c r="M86" s="46">
        <f>F86-K86</f>
        <v>0</v>
      </c>
    </row>
    <row r="87" spans="4:14" ht="12.75">
      <c r="D87" s="4"/>
      <c r="E87" s="4"/>
      <c r="F87" s="49">
        <v>0</v>
      </c>
      <c r="G87" s="88"/>
      <c r="H87" s="46">
        <f t="shared" si="6"/>
        <v>0</v>
      </c>
      <c r="I87" s="46"/>
      <c r="J87" s="49"/>
      <c r="K87" s="47">
        <v>0</v>
      </c>
      <c r="L87" s="97"/>
      <c r="M87" s="46">
        <f t="shared" si="8"/>
        <v>0</v>
      </c>
      <c r="N87" s="1"/>
    </row>
    <row r="88" spans="1:13" ht="12.75">
      <c r="A88" s="77"/>
      <c r="B88" s="62"/>
      <c r="C88" s="77"/>
      <c r="D88" s="77"/>
      <c r="E88" s="63" t="s">
        <v>92</v>
      </c>
      <c r="F88" s="76">
        <f>SUM(F72:F87)</f>
        <v>0</v>
      </c>
      <c r="G88" s="89"/>
      <c r="H88" s="76">
        <f>SUM(H72:H87)</f>
        <v>0</v>
      </c>
      <c r="I88" s="89"/>
      <c r="J88" s="93"/>
      <c r="K88" s="61">
        <f>SUM(K72:K87)</f>
        <v>0</v>
      </c>
      <c r="L88" s="97"/>
      <c r="M88" s="76">
        <f>SUM(M72:M87)</f>
        <v>0</v>
      </c>
    </row>
    <row r="89" spans="1:13" ht="12.75">
      <c r="A89" s="77"/>
      <c r="B89" s="64" t="s">
        <v>93</v>
      </c>
      <c r="C89" s="77"/>
      <c r="D89" s="77"/>
      <c r="E89" s="77"/>
      <c r="F89" s="78"/>
      <c r="G89" s="88"/>
      <c r="H89" s="78"/>
      <c r="I89" s="88"/>
      <c r="J89" s="94"/>
      <c r="K89" s="79"/>
      <c r="L89" s="97"/>
      <c r="M89" s="78"/>
    </row>
    <row r="90" spans="4:13" ht="12.75">
      <c r="D90" s="55" t="s">
        <v>94</v>
      </c>
      <c r="F90" s="49">
        <v>0</v>
      </c>
      <c r="G90" s="52"/>
      <c r="H90" s="46">
        <f aca="true" t="shared" si="9" ref="H90:H96">F90/($E$8*12)</f>
        <v>0</v>
      </c>
      <c r="I90" s="46"/>
      <c r="J90" s="49"/>
      <c r="K90" s="47">
        <f>F90</f>
        <v>0</v>
      </c>
      <c r="L90" s="97"/>
      <c r="M90" s="46">
        <f aca="true" t="shared" si="10" ref="M90:M96">F90-K90</f>
        <v>0</v>
      </c>
    </row>
    <row r="91" spans="4:13" ht="12.75">
      <c r="D91" s="55" t="s">
        <v>95</v>
      </c>
      <c r="F91" s="49">
        <v>0</v>
      </c>
      <c r="G91" s="52"/>
      <c r="H91" s="46">
        <f t="shared" si="9"/>
        <v>0</v>
      </c>
      <c r="I91" s="46"/>
      <c r="J91" s="49"/>
      <c r="K91" s="47">
        <v>0</v>
      </c>
      <c r="L91" s="97"/>
      <c r="M91" s="46">
        <f t="shared" si="10"/>
        <v>0</v>
      </c>
    </row>
    <row r="92" spans="4:13" ht="12.75">
      <c r="D92" s="55" t="s">
        <v>96</v>
      </c>
      <c r="F92" s="49">
        <v>0</v>
      </c>
      <c r="G92" s="52"/>
      <c r="H92" s="46">
        <f t="shared" si="9"/>
        <v>0</v>
      </c>
      <c r="I92" s="46"/>
      <c r="J92" s="49"/>
      <c r="K92" s="47">
        <f>F92</f>
        <v>0</v>
      </c>
      <c r="L92" s="98"/>
      <c r="M92" s="46">
        <f t="shared" si="10"/>
        <v>0</v>
      </c>
    </row>
    <row r="93" spans="4:13" ht="12.75">
      <c r="D93" s="55" t="s">
        <v>97</v>
      </c>
      <c r="F93" s="49">
        <v>0</v>
      </c>
      <c r="G93" s="46"/>
      <c r="H93" s="46">
        <f t="shared" si="9"/>
        <v>0</v>
      </c>
      <c r="I93" s="46"/>
      <c r="J93" s="49"/>
      <c r="K93" s="47">
        <f>F93</f>
        <v>0</v>
      </c>
      <c r="L93" s="97"/>
      <c r="M93" s="46">
        <f t="shared" si="10"/>
        <v>0</v>
      </c>
    </row>
    <row r="94" spans="4:13" ht="12.75">
      <c r="D94" s="55"/>
      <c r="F94" s="49">
        <v>0</v>
      </c>
      <c r="G94" s="46"/>
      <c r="H94" s="46">
        <f t="shared" si="9"/>
        <v>0</v>
      </c>
      <c r="I94" s="46"/>
      <c r="J94" s="49"/>
      <c r="K94" s="47">
        <f>F94</f>
        <v>0</v>
      </c>
      <c r="L94" s="97"/>
      <c r="M94" s="46">
        <f t="shared" si="10"/>
        <v>0</v>
      </c>
    </row>
    <row r="95" spans="4:13" ht="12.75">
      <c r="D95" s="55"/>
      <c r="F95" s="49">
        <v>0</v>
      </c>
      <c r="G95" s="52"/>
      <c r="H95" s="46">
        <f t="shared" si="9"/>
        <v>0</v>
      </c>
      <c r="I95" s="46"/>
      <c r="J95" s="49"/>
      <c r="K95" s="47">
        <v>0</v>
      </c>
      <c r="L95" s="98"/>
      <c r="M95" s="46">
        <f t="shared" si="10"/>
        <v>0</v>
      </c>
    </row>
    <row r="96" spans="4:13" ht="12.75">
      <c r="D96" s="4" t="s">
        <v>98</v>
      </c>
      <c r="E96" s="4"/>
      <c r="F96" s="49">
        <v>0</v>
      </c>
      <c r="G96" s="52"/>
      <c r="H96" s="46">
        <f t="shared" si="9"/>
        <v>0</v>
      </c>
      <c r="I96" s="46"/>
      <c r="J96" s="49"/>
      <c r="K96" s="47">
        <f>F96</f>
        <v>0</v>
      </c>
      <c r="L96" s="97"/>
      <c r="M96" s="46">
        <f t="shared" si="10"/>
        <v>0</v>
      </c>
    </row>
    <row r="97" spans="1:13" ht="12.75">
      <c r="A97" s="62"/>
      <c r="B97" s="62"/>
      <c r="C97" s="62"/>
      <c r="D97" s="62"/>
      <c r="E97" s="64" t="s">
        <v>99</v>
      </c>
      <c r="F97" s="76">
        <f>SUM(F90:F96)</f>
        <v>0</v>
      </c>
      <c r="G97" s="89"/>
      <c r="H97" s="76">
        <f>SUM(H90:H96)</f>
        <v>0</v>
      </c>
      <c r="I97" s="89"/>
      <c r="J97" s="93"/>
      <c r="K97" s="61">
        <f>SUM(K90:K96)</f>
        <v>0</v>
      </c>
      <c r="L97" s="97"/>
      <c r="M97" s="76">
        <f>SUM(M90:M96)</f>
        <v>0</v>
      </c>
    </row>
    <row r="98" spans="1:13" ht="12.75">
      <c r="A98" s="62"/>
      <c r="B98" s="64" t="s">
        <v>100</v>
      </c>
      <c r="C98" s="62"/>
      <c r="D98" s="62"/>
      <c r="E98" s="64"/>
      <c r="F98" s="66"/>
      <c r="G98" s="52"/>
      <c r="H98" s="65"/>
      <c r="I98" s="52"/>
      <c r="J98" s="95"/>
      <c r="K98" s="72"/>
      <c r="L98" s="97"/>
      <c r="M98" s="65"/>
    </row>
    <row r="99" spans="2:13" ht="12.75">
      <c r="B99" s="19"/>
      <c r="D99" s="55" t="s">
        <v>101</v>
      </c>
      <c r="E99" s="19"/>
      <c r="F99" s="49">
        <v>0</v>
      </c>
      <c r="G99" s="46"/>
      <c r="H99" s="46">
        <f aca="true" t="shared" si="11" ref="H99:H104">F99/($E$8*12)</f>
        <v>0</v>
      </c>
      <c r="I99" s="46"/>
      <c r="J99" s="49"/>
      <c r="K99" s="47">
        <f aca="true" t="shared" si="12" ref="K99:K104">F99</f>
        <v>0</v>
      </c>
      <c r="L99" s="97"/>
      <c r="M99" s="46">
        <f aca="true" t="shared" si="13" ref="M99:M104">F99-K99</f>
        <v>0</v>
      </c>
    </row>
    <row r="100" spans="2:13" ht="12.75">
      <c r="B100" s="19"/>
      <c r="D100" s="55"/>
      <c r="E100" s="19"/>
      <c r="F100" s="49">
        <v>0</v>
      </c>
      <c r="G100" s="46"/>
      <c r="H100" s="46">
        <f t="shared" si="11"/>
        <v>0</v>
      </c>
      <c r="I100" s="46"/>
      <c r="J100" s="49"/>
      <c r="K100" s="47">
        <f t="shared" si="12"/>
        <v>0</v>
      </c>
      <c r="L100" s="97"/>
      <c r="M100" s="46">
        <f t="shared" si="13"/>
        <v>0</v>
      </c>
    </row>
    <row r="101" spans="2:13" ht="12.75">
      <c r="B101" s="19"/>
      <c r="D101" s="55"/>
      <c r="E101" s="19"/>
      <c r="F101" s="49">
        <v>0</v>
      </c>
      <c r="G101" s="46"/>
      <c r="H101" s="46">
        <f t="shared" si="11"/>
        <v>0</v>
      </c>
      <c r="I101" s="46"/>
      <c r="J101" s="49"/>
      <c r="K101" s="47">
        <f t="shared" si="12"/>
        <v>0</v>
      </c>
      <c r="L101" s="97"/>
      <c r="M101" s="46">
        <f t="shared" si="13"/>
        <v>0</v>
      </c>
    </row>
    <row r="102" spans="2:13" ht="12.75">
      <c r="B102" s="19"/>
      <c r="D102" s="55"/>
      <c r="E102" s="19"/>
      <c r="F102" s="49">
        <v>0</v>
      </c>
      <c r="G102" s="46"/>
      <c r="H102" s="46">
        <f t="shared" si="11"/>
        <v>0</v>
      </c>
      <c r="I102" s="46"/>
      <c r="J102" s="49"/>
      <c r="K102" s="47">
        <f t="shared" si="12"/>
        <v>0</v>
      </c>
      <c r="L102" s="97"/>
      <c r="M102" s="46">
        <f t="shared" si="13"/>
        <v>0</v>
      </c>
    </row>
    <row r="103" spans="2:13" ht="12.75">
      <c r="B103" s="19"/>
      <c r="D103" s="55" t="s">
        <v>102</v>
      </c>
      <c r="E103" s="19"/>
      <c r="F103" s="49">
        <v>0</v>
      </c>
      <c r="G103" s="46"/>
      <c r="H103" s="46">
        <f t="shared" si="11"/>
        <v>0</v>
      </c>
      <c r="I103" s="46"/>
      <c r="J103" s="49"/>
      <c r="K103" s="47">
        <f t="shared" si="12"/>
        <v>0</v>
      </c>
      <c r="L103" s="97"/>
      <c r="M103" s="46">
        <f t="shared" si="13"/>
        <v>0</v>
      </c>
    </row>
    <row r="104" spans="4:13" ht="12.75">
      <c r="D104" s="4"/>
      <c r="E104" s="44"/>
      <c r="F104" s="49">
        <v>0</v>
      </c>
      <c r="G104" s="46"/>
      <c r="H104" s="46">
        <f t="shared" si="11"/>
        <v>0</v>
      </c>
      <c r="I104" s="46"/>
      <c r="J104" s="49"/>
      <c r="K104" s="47">
        <f t="shared" si="12"/>
        <v>0</v>
      </c>
      <c r="L104" s="97"/>
      <c r="M104" s="46">
        <f t="shared" si="13"/>
        <v>0</v>
      </c>
    </row>
    <row r="105" spans="1:13" ht="12.75">
      <c r="A105" s="62"/>
      <c r="B105" s="62"/>
      <c r="C105" s="62"/>
      <c r="D105" s="62"/>
      <c r="E105" s="63" t="s">
        <v>103</v>
      </c>
      <c r="F105" s="76">
        <f>SUM(F99:F104)</f>
        <v>0</v>
      </c>
      <c r="G105" s="89"/>
      <c r="H105" s="76">
        <f>SUM(H99:H104)</f>
        <v>0</v>
      </c>
      <c r="I105" s="89"/>
      <c r="J105" s="93"/>
      <c r="K105" s="61">
        <f>SUM(K99:K104)</f>
        <v>0</v>
      </c>
      <c r="L105" s="97"/>
      <c r="M105" s="76">
        <f>SUM(M99:M104)</f>
        <v>0</v>
      </c>
    </row>
    <row r="106" spans="1:17" ht="14.25" customHeight="1" thickBot="1">
      <c r="A106" s="62"/>
      <c r="B106" s="62"/>
      <c r="C106" s="62"/>
      <c r="D106" s="62"/>
      <c r="E106" s="63" t="s">
        <v>104</v>
      </c>
      <c r="F106" s="81">
        <f>F105+F97+F88</f>
        <v>0</v>
      </c>
      <c r="G106" s="89"/>
      <c r="H106" s="81">
        <f>H105+H97+H88</f>
        <v>0</v>
      </c>
      <c r="I106" s="89"/>
      <c r="J106" s="93"/>
      <c r="K106" s="82">
        <f>K105+K97+K88</f>
        <v>0</v>
      </c>
      <c r="L106" s="97"/>
      <c r="M106" s="81">
        <f>M105+M97+M88</f>
        <v>0</v>
      </c>
      <c r="O106" s="102" t="s">
        <v>107</v>
      </c>
      <c r="P106" s="102"/>
      <c r="Q106" s="102"/>
    </row>
    <row r="107" spans="1:17" ht="13.5" customHeight="1" hidden="1" thickTop="1">
      <c r="A107" s="62"/>
      <c r="B107" s="62"/>
      <c r="C107" s="62"/>
      <c r="D107" s="62"/>
      <c r="E107" s="63" t="s">
        <v>105</v>
      </c>
      <c r="F107" s="66"/>
      <c r="G107" s="55"/>
      <c r="H107" s="62"/>
      <c r="I107" s="55"/>
      <c r="J107" s="95"/>
      <c r="K107" s="83">
        <f>IF(K106&lt;=0,0,0.56*0.5*K106)</f>
        <v>0</v>
      </c>
      <c r="L107" s="55"/>
      <c r="M107" s="62"/>
      <c r="O107" s="102"/>
      <c r="P107" s="102"/>
      <c r="Q107" s="102"/>
    </row>
    <row r="108" spans="1:17" ht="14.25" thickBot="1" thickTop="1">
      <c r="A108" s="62"/>
      <c r="B108" s="62"/>
      <c r="C108" s="62"/>
      <c r="D108" s="62"/>
      <c r="E108" s="63" t="s">
        <v>106</v>
      </c>
      <c r="F108" s="80"/>
      <c r="G108" s="52"/>
      <c r="H108" s="80"/>
      <c r="I108" s="52"/>
      <c r="J108" s="95"/>
      <c r="K108" s="82">
        <f>IF(K106&lt;=0,0,1*0.5*K106)</f>
        <v>0</v>
      </c>
      <c r="L108" s="99"/>
      <c r="M108" s="80"/>
      <c r="O108" s="102"/>
      <c r="P108" s="102"/>
      <c r="Q108" s="102"/>
    </row>
    <row r="109" spans="1:17" ht="13.5" thickTop="1">
      <c r="A109" s="62"/>
      <c r="B109" s="62"/>
      <c r="C109" s="62"/>
      <c r="D109" s="62"/>
      <c r="E109" s="62"/>
      <c r="F109" s="62"/>
      <c r="G109" s="55"/>
      <c r="H109" s="62"/>
      <c r="I109" s="55"/>
      <c r="J109" s="56"/>
      <c r="K109" s="84">
        <f>F106-K106-M106</f>
        <v>0</v>
      </c>
      <c r="L109" s="55"/>
      <c r="M109" s="62"/>
      <c r="O109" s="102"/>
      <c r="P109" s="102"/>
      <c r="Q109" s="102"/>
    </row>
  </sheetData>
  <sheetProtection sheet="1" objects="1" scenarios="1" formatRows="0" insertRows="0" deleteRows="0" selectLockedCells="1"/>
  <mergeCells count="8">
    <mergeCell ref="O106:Q109"/>
    <mergeCell ref="O65:Q67"/>
    <mergeCell ref="L1:M1"/>
    <mergeCell ref="L2:M2"/>
    <mergeCell ref="L6:M6"/>
    <mergeCell ref="C10:M10"/>
    <mergeCell ref="O25:Q27"/>
    <mergeCell ref="O58:Q61"/>
  </mergeCells>
  <printOptions/>
  <pageMargins left="0.25" right="0.25" top="0.15" bottom="0.15" header="0.25" footer="0.15"/>
  <pageSetup horizontalDpi="600" verticalDpi="600" orientation="portrait" paperSize="5" scale="70" r:id="rId1"/>
  <headerFooter alignWithMargins="0">
    <oddFooter>&amp;RAttachment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Los Angeles Housing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mdesimone</dc:creator>
  <cp:keywords/>
  <dc:description/>
  <cp:lastModifiedBy>Thanh Doan</cp:lastModifiedBy>
  <cp:lastPrinted>2013-12-30T23:32:08Z</cp:lastPrinted>
  <dcterms:created xsi:type="dcterms:W3CDTF">2013-12-06T16:38:42Z</dcterms:created>
  <dcterms:modified xsi:type="dcterms:W3CDTF">2015-07-02T00:20:01Z</dcterms:modified>
  <cp:category/>
  <cp:version/>
  <cp:contentType/>
  <cp:contentStatus/>
</cp:coreProperties>
</file>